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7479586E\Desktop\UNION\"/>
    </mc:Choice>
  </mc:AlternateContent>
  <xr:revisionPtr revIDLastSave="0" documentId="8_{807651A8-E7C4-4520-A248-97DE1B5CE259}" xr6:coauthVersionLast="47" xr6:coauthVersionMax="47" xr10:uidLastSave="{00000000-0000-0000-0000-000000000000}"/>
  <bookViews>
    <workbookView xWindow="28680" yWindow="90" windowWidth="29040" windowHeight="1551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33" i="1"/>
  <c r="I15" i="1"/>
  <c r="H23" i="1" s="1"/>
  <c r="H22" i="1" l="1"/>
  <c r="I24" i="1" s="1"/>
  <c r="I39" i="1" l="1"/>
  <c r="C61" i="1"/>
  <c r="D61" i="1" s="1"/>
  <c r="D63" i="1" s="1"/>
  <c r="F61" i="1" l="1"/>
  <c r="F63" i="1" s="1"/>
  <c r="G61" i="1"/>
  <c r="G63" i="1" s="1"/>
  <c r="E61" i="1"/>
  <c r="E63" i="1" s="1"/>
  <c r="D65" i="1" l="1"/>
  <c r="I44" i="1" s="1"/>
</calcChain>
</file>

<file path=xl/sharedStrings.xml><?xml version="1.0" encoding="utf-8"?>
<sst xmlns="http://schemas.openxmlformats.org/spreadsheetml/2006/main" count="74" uniqueCount="63">
  <si>
    <t># of  Hours:</t>
  </si>
  <si>
    <t xml:space="preserve">Daily Per Diem Rate: </t>
  </si>
  <si>
    <t>to</t>
  </si>
  <si>
    <t>Total Days:</t>
  </si>
  <si>
    <t xml:space="preserve">Total Miles:  </t>
  </si>
  <si>
    <t xml:space="preserve">                                            ***Examples: DynCorp ASD, AKIMA, etc.***</t>
  </si>
  <si>
    <t>Name:</t>
  </si>
  <si>
    <t>Date Submitted:</t>
  </si>
  <si>
    <t>Wages:</t>
  </si>
  <si>
    <t>Date:</t>
  </si>
  <si>
    <t xml:space="preserve">Date: </t>
  </si>
  <si>
    <t>International Association of Machinist and Aerospace Workers
District Lodge 4, Local Lodge 24
Andrews Air Force Base, Maryland</t>
  </si>
  <si>
    <r>
      <rPr>
        <b/>
        <sz val="14"/>
        <rFont val="Times New Roman"/>
        <family val="18"/>
      </rPr>
      <t>Lost Time &amp; Expense Statement</t>
    </r>
  </si>
  <si>
    <r>
      <rPr>
        <b/>
        <sz val="14"/>
        <rFont val="Calibri"/>
        <family val="34"/>
      </rPr>
      <t>Address:</t>
    </r>
  </si>
  <si>
    <r>
      <rPr>
        <b/>
        <sz val="14"/>
        <rFont val="Calibri"/>
        <family val="34"/>
      </rPr>
      <t>City:</t>
    </r>
  </si>
  <si>
    <r>
      <rPr>
        <b/>
        <sz val="14"/>
        <rFont val="Calibri"/>
        <family val="34"/>
      </rPr>
      <t>Signature:</t>
    </r>
  </si>
  <si>
    <r>
      <rPr>
        <sz val="14"/>
        <rFont val="Calibri"/>
        <family val="34"/>
      </rPr>
      <t>Hourly Base Pay :</t>
    </r>
  </si>
  <si>
    <r>
      <rPr>
        <sz val="14"/>
        <rFont val="Calibri"/>
        <family val="34"/>
      </rPr>
      <t>Flexible Benefits Pay (AWD)</t>
    </r>
  </si>
  <si>
    <r>
      <rPr>
        <sz val="14"/>
        <rFont val="Calibri"/>
        <family val="34"/>
      </rPr>
      <t>Total Hourly Pay</t>
    </r>
  </si>
  <si>
    <r>
      <rPr>
        <b/>
        <sz val="14"/>
        <rFont val="Calibri"/>
        <family val="34"/>
      </rPr>
      <t>Reason</t>
    </r>
  </si>
  <si>
    <r>
      <rPr>
        <sz val="14"/>
        <rFont val="Calibri"/>
        <family val="34"/>
      </rPr>
      <t>“Meal Reimbursement Requests Must Document Everyone Present &amp; Union Purpose for Meal”</t>
    </r>
  </si>
  <si>
    <r>
      <rPr>
        <b/>
        <sz val="14"/>
        <rFont val="Calibri"/>
        <family val="34"/>
      </rPr>
      <t xml:space="preserve">Lost Time                                                 </t>
    </r>
    <r>
      <rPr>
        <sz val="14"/>
        <rFont val="Calibri"/>
        <family val="34"/>
      </rPr>
      <t>***IRS Form W-4 Must be on File With the Lodge to Receive Lost Pay***</t>
    </r>
  </si>
  <si>
    <r>
      <rPr>
        <sz val="14"/>
        <rFont val="Calibri"/>
        <family val="34"/>
      </rPr>
      <t>Rate:</t>
    </r>
  </si>
  <si>
    <r>
      <rPr>
        <sz val="14"/>
        <rFont val="Calibri"/>
        <family val="34"/>
      </rPr>
      <t>Total Gross Wages</t>
    </r>
  </si>
  <si>
    <r>
      <rPr>
        <sz val="14"/>
        <rFont val="Calibri"/>
        <family val="34"/>
      </rPr>
      <t>***Only Actual Lost Time Will be Paid***   ***No Reimbursement for Lost Voluntary OT***</t>
    </r>
  </si>
  <si>
    <r>
      <rPr>
        <b/>
        <sz val="14"/>
        <rFont val="Calibri"/>
        <family val="34"/>
      </rPr>
      <t>Mileage</t>
    </r>
  </si>
  <si>
    <r>
      <rPr>
        <sz val="14"/>
        <rFont val="Calibri"/>
        <family val="34"/>
      </rPr>
      <t>@ $</t>
    </r>
  </si>
  <si>
    <r>
      <rPr>
        <sz val="14"/>
        <rFont val="Calibri"/>
        <family val="34"/>
      </rPr>
      <t>Per Mile Equals</t>
    </r>
  </si>
  <si>
    <r>
      <rPr>
        <sz val="14"/>
        <rFont val="Calibri"/>
        <family val="34"/>
      </rPr>
      <t>***Only Reimbursements in Accordance with Lodge Bylaws and Membership Action will be Paid***</t>
    </r>
  </si>
  <si>
    <r>
      <rPr>
        <b/>
        <sz val="14"/>
        <rFont val="Calibri"/>
        <family val="34"/>
      </rPr>
      <t>Per Diem</t>
    </r>
  </si>
  <si>
    <r>
      <rPr>
        <sz val="14"/>
        <rFont val="Calibri"/>
        <family val="34"/>
      </rPr>
      <t>Total Amount Per Diem</t>
    </r>
  </si>
  <si>
    <r>
      <rPr>
        <sz val="14"/>
        <rFont val="Calibri"/>
        <family val="34"/>
      </rPr>
      <t>***Per Diem is Only Payable When Out-of-Town, Overnight on Approved Union Business***</t>
    </r>
  </si>
  <si>
    <r>
      <rPr>
        <b/>
        <sz val="14"/>
        <rFont val="Calibri"/>
        <family val="34"/>
      </rPr>
      <t>Misc.</t>
    </r>
  </si>
  <si>
    <r>
      <rPr>
        <sz val="14"/>
        <rFont val="Calibri"/>
        <family val="34"/>
      </rPr>
      <t>Item:</t>
    </r>
  </si>
  <si>
    <r>
      <rPr>
        <sz val="14"/>
        <rFont val="Calibri"/>
        <family val="34"/>
      </rPr>
      <t>Amount</t>
    </r>
  </si>
  <si>
    <r>
      <rPr>
        <sz val="14"/>
        <rFont val="Calibri"/>
        <family val="34"/>
      </rPr>
      <t>***No Reimbursements Will Be Made Without Receipts***</t>
    </r>
  </si>
  <si>
    <r>
      <rPr>
        <b/>
        <sz val="14"/>
        <rFont val="Times New Roman"/>
        <family val="18"/>
      </rPr>
      <t>TOTAL GROSS AMOUNT DUE</t>
    </r>
  </si>
  <si>
    <r>
      <rPr>
        <b/>
        <sz val="14"/>
        <rFont val="Calibri"/>
        <family val="34"/>
      </rPr>
      <t>Approval</t>
    </r>
  </si>
  <si>
    <r>
      <rPr>
        <b/>
        <sz val="14"/>
        <rFont val="Calibri"/>
        <family val="34"/>
      </rPr>
      <t>Do Not Write in Space Below   (For Office Use Only)</t>
    </r>
  </si>
  <si>
    <r>
      <rPr>
        <sz val="14"/>
        <rFont val="Times New Roman"/>
        <family val="18"/>
      </rPr>
      <t>Trustee</t>
    </r>
  </si>
  <si>
    <r>
      <rPr>
        <sz val="14"/>
        <rFont val="Times New Roman"/>
        <family val="18"/>
      </rPr>
      <t>Date Paid:</t>
    </r>
  </si>
  <si>
    <r>
      <rPr>
        <sz val="14"/>
        <rFont val="Times New Roman"/>
        <family val="18"/>
      </rPr>
      <t>Check Number:</t>
    </r>
  </si>
  <si>
    <r>
      <rPr>
        <sz val="14"/>
        <rFont val="Times New Roman"/>
        <family val="18"/>
      </rPr>
      <t>Net Check Amount:</t>
    </r>
  </si>
  <si>
    <t xml:space="preserve"> </t>
  </si>
  <si>
    <t xml:space="preserve">Dates:                                  </t>
  </si>
  <si>
    <t>PAY</t>
  </si>
  <si>
    <t>Fed Tax</t>
  </si>
  <si>
    <t>State Tax</t>
  </si>
  <si>
    <t xml:space="preserve">Medicare </t>
  </si>
  <si>
    <t>SSAN</t>
  </si>
  <si>
    <t>TAXES</t>
  </si>
  <si>
    <t>TOTAL TAXES</t>
  </si>
  <si>
    <r>
      <rPr>
        <b/>
        <sz val="10"/>
        <rFont val="Calibri"/>
        <family val="34"/>
      </rPr>
      <t>***Give Full Explanation and Details of Union Purpose***    ***Attach all Receipts and Any Supporting Documents***</t>
    </r>
  </si>
  <si>
    <t>IAM&amp;AW Local Lodge 24, P.O. Box 1317, Clinton, MD 20735</t>
  </si>
  <si>
    <t>Misc Required Donations while at school</t>
  </si>
  <si>
    <r>
      <t xml:space="preserve">                                 What is Your Job Title:   </t>
    </r>
    <r>
      <rPr>
        <b/>
        <sz val="14"/>
        <rFont val="Calibri"/>
        <family val="2"/>
      </rPr>
      <t>Transient Alert Mechanic</t>
    </r>
  </si>
  <si>
    <r>
      <rPr>
        <sz val="14"/>
        <rFont val="Calibri"/>
        <family val="34"/>
      </rPr>
      <t>To:</t>
    </r>
    <r>
      <rPr>
        <sz val="14"/>
        <color rgb="FF000000"/>
        <rFont val="Times New Roman"/>
        <family val="1"/>
      </rPr>
      <t xml:space="preserve"> Winpisinger Center</t>
    </r>
  </si>
  <si>
    <r>
      <rPr>
        <sz val="14"/>
        <rFont val="Calibri"/>
        <family val="34"/>
      </rPr>
      <t>From:</t>
    </r>
    <r>
      <rPr>
        <sz val="14"/>
        <color rgb="FF000000"/>
        <rFont val="Times New Roman"/>
        <family val="1"/>
      </rPr>
      <t xml:space="preserve"> Winpisinger Center</t>
    </r>
  </si>
  <si>
    <r>
      <rPr>
        <b/>
        <sz val="14"/>
        <rFont val="Calibri"/>
        <family val="2"/>
      </rPr>
      <t>State:</t>
    </r>
    <r>
      <rPr>
        <sz val="14"/>
        <rFont val="Calibri"/>
        <family val="2"/>
      </rPr>
      <t xml:space="preserve">               </t>
    </r>
    <r>
      <rPr>
        <b/>
        <sz val="14"/>
        <rFont val="Calibri"/>
        <family val="2"/>
      </rPr>
      <t xml:space="preserve"> Zip Code</t>
    </r>
    <r>
      <rPr>
        <sz val="14"/>
        <rFont val="Calibri"/>
        <family val="2"/>
      </rPr>
      <t xml:space="preserve">:   </t>
    </r>
  </si>
  <si>
    <r>
      <t xml:space="preserve">                                </t>
    </r>
    <r>
      <rPr>
        <sz val="14"/>
        <rFont val="Calibri"/>
        <family val="34"/>
      </rPr>
      <t>What Contract Are You Working Under:   Amentum</t>
    </r>
  </si>
  <si>
    <t xml:space="preserve">From:  </t>
  </si>
  <si>
    <t xml:space="preserve">To: </t>
  </si>
  <si>
    <t xml:space="preserve"> Per by laws 20.00 per day incidental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</si>
</sst>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&quot;$&quot;#,##0.000"/>
  </numFmts>
  <fonts count="23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4"/>
      <name val="Calibri"/>
      <family val="2"/>
    </font>
    <font>
      <b/>
      <sz val="14"/>
      <name val="Times New Roman"/>
      <family val="18"/>
    </font>
    <font>
      <b/>
      <sz val="14"/>
      <name val="Calibri"/>
      <family val="34"/>
    </font>
    <font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34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sz val="14"/>
      <name val="Times New Roman"/>
      <family val="18"/>
    </font>
    <font>
      <b/>
      <sz val="14"/>
      <name val="Times New Roman"/>
      <family val="1"/>
    </font>
    <font>
      <sz val="13"/>
      <name val="Calibri"/>
      <family val="34"/>
    </font>
    <font>
      <b/>
      <sz val="11"/>
      <color rgb="FF000000"/>
      <name val="Times New Roman"/>
      <family val="1"/>
    </font>
    <font>
      <b/>
      <sz val="7"/>
      <name val="Arial"/>
      <family val="2"/>
    </font>
    <font>
      <sz val="7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Calibri"/>
      <family val="34"/>
    </font>
    <font>
      <sz val="12"/>
      <name val="Calibri"/>
      <family val="34"/>
    </font>
    <font>
      <sz val="14"/>
      <color rgb="FF000000"/>
      <name val="Times New Roman"/>
      <family val="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DEBE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6" fillId="2" borderId="17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right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0" fillId="2" borderId="3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164" fontId="17" fillId="2" borderId="0" xfId="0" applyNumberFormat="1" applyFont="1" applyFill="1" applyAlignment="1">
      <alignment horizontal="left" vertical="top"/>
    </xf>
    <xf numFmtId="166" fontId="15" fillId="2" borderId="3" xfId="0" applyNumberFormat="1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wrapText="1"/>
    </xf>
    <xf numFmtId="0" fontId="2" fillId="2" borderId="30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165" fontId="2" fillId="2" borderId="3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305233</xdr:colOff>
      <xdr:row>2</xdr:row>
      <xdr:rowOff>90199</xdr:rowOff>
    </xdr:from>
    <xdr:to>
      <xdr:col>1</xdr:col>
      <xdr:colOff>642938</xdr:colOff>
      <xdr:row>2</xdr:row>
      <xdr:rowOff>1008063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33" y="360074"/>
          <a:ext cx="1107643" cy="917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908482</xdr:colOff>
      <xdr:row>2</xdr:row>
      <xdr:rowOff>159181</xdr:rowOff>
    </xdr:from>
    <xdr:to>
      <xdr:col>8</xdr:col>
      <xdr:colOff>1037675</xdr:colOff>
      <xdr:row>3</xdr:row>
      <xdr:rowOff>90774</xdr:rowOff>
    </xdr:to>
    <xdr:pic>
      <xdr:nvPicPr>
        <xdr:cNvPr id="7" name="Picture 6" descr="C:\Documents and Settings\Steven Murray\Desktop\Union Clip Art\Local 24 Logo\winged gear\local 24 logo silver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6376" t="11982" r="13100" b="14746"/>
        <a:stretch>
          <a:fillRect/>
        </a:stretch>
      </xdr:blipFill>
      <xdr:spPr bwMode="auto">
        <a:xfrm>
          <a:off x="5099482" y="429056"/>
          <a:ext cx="2113568" cy="1042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695325</xdr:colOff>
      <xdr:row>0</xdr:row>
      <xdr:rowOff>152400</xdr:rowOff>
    </xdr:from>
    <xdr:to>
      <xdr:col>8</xdr:col>
      <xdr:colOff>711200</xdr:colOff>
      <xdr:row>2</xdr:row>
      <xdr:rowOff>977900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152400"/>
          <a:ext cx="20002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8"/>
  <sheetViews>
    <sheetView tabSelected="1" zoomScale="120" zoomScaleNormal="120" workbookViewId="0">
      <selection activeCell="I37" sqref="I37"/>
    </sheetView>
  </sheetViews>
  <sheetFormatPr defaultRowHeight="18.75" x14ac:dyDescent="0.2"/>
  <cols>
    <col min="1" max="1" width="13.5" style="3" customWidth="1"/>
    <col min="2" max="2" width="25.83203125" style="3" customWidth="1"/>
    <col min="3" max="3" width="8.1640625" style="3" customWidth="1"/>
    <col min="4" max="4" width="7.6640625" style="3" customWidth="1"/>
    <col min="5" max="5" width="8" style="3" customWidth="1"/>
    <col min="6" max="6" width="15" style="3" customWidth="1"/>
    <col min="7" max="7" width="22.1640625" style="3" customWidth="1"/>
    <col min="8" max="8" width="12.5" style="3" customWidth="1"/>
    <col min="9" max="9" width="20.5" style="3" customWidth="1"/>
    <col min="10" max="10" width="3.5" style="3" customWidth="1"/>
    <col min="11" max="16384" width="9.33203125" style="3"/>
  </cols>
  <sheetData>
    <row r="2" spans="1:9" ht="2.25" customHeight="1" thickBot="1" x14ac:dyDescent="0.25"/>
    <row r="3" spans="1:9" ht="87.75" customHeight="1" thickBot="1" x14ac:dyDescent="0.25">
      <c r="A3" s="109" t="s">
        <v>11</v>
      </c>
      <c r="B3" s="110"/>
      <c r="C3" s="110"/>
      <c r="D3" s="110"/>
      <c r="E3" s="110"/>
      <c r="F3" s="110"/>
      <c r="G3" s="110"/>
      <c r="H3" s="110"/>
      <c r="I3" s="111"/>
    </row>
    <row r="4" spans="1:9" ht="20.100000000000001" customHeight="1" thickTop="1" thickBot="1" x14ac:dyDescent="0.25">
      <c r="A4" s="112" t="s">
        <v>12</v>
      </c>
      <c r="B4" s="113"/>
      <c r="C4" s="113"/>
      <c r="D4" s="113"/>
      <c r="E4" s="113"/>
      <c r="F4" s="113"/>
      <c r="G4" s="113"/>
      <c r="H4" s="113"/>
      <c r="I4" s="114"/>
    </row>
    <row r="5" spans="1:9" ht="20.100000000000001" customHeight="1" thickTop="1" x14ac:dyDescent="0.2">
      <c r="A5" s="4" t="s">
        <v>6</v>
      </c>
      <c r="B5" s="115"/>
      <c r="C5" s="115"/>
      <c r="D5" s="116"/>
      <c r="E5" s="117" t="s">
        <v>7</v>
      </c>
      <c r="F5" s="118"/>
      <c r="G5" s="119"/>
      <c r="H5" s="119"/>
      <c r="I5" s="5"/>
    </row>
    <row r="6" spans="1:9" ht="20.100000000000001" customHeight="1" x14ac:dyDescent="0.2">
      <c r="A6" s="6" t="s">
        <v>13</v>
      </c>
      <c r="B6" s="107"/>
      <c r="C6" s="107"/>
      <c r="D6" s="108"/>
      <c r="E6" s="95"/>
      <c r="F6" s="96"/>
      <c r="G6" s="96"/>
      <c r="H6" s="96"/>
      <c r="I6" s="97"/>
    </row>
    <row r="7" spans="1:9" ht="20.100000000000001" customHeight="1" x14ac:dyDescent="0.2">
      <c r="A7" s="6" t="s">
        <v>14</v>
      </c>
      <c r="B7" s="107"/>
      <c r="C7" s="107"/>
      <c r="D7" s="108"/>
      <c r="E7" s="95"/>
      <c r="F7" s="96"/>
      <c r="G7" s="96"/>
      <c r="H7" s="96"/>
      <c r="I7" s="97"/>
    </row>
    <row r="8" spans="1:9" ht="20.100000000000001" customHeight="1" thickBot="1" x14ac:dyDescent="0.25">
      <c r="A8" s="98" t="s">
        <v>58</v>
      </c>
      <c r="B8" s="99"/>
      <c r="C8" s="99"/>
      <c r="D8" s="100"/>
      <c r="E8" s="101" t="s">
        <v>15</v>
      </c>
      <c r="F8" s="102"/>
      <c r="G8" s="102"/>
      <c r="H8" s="102"/>
      <c r="I8" s="103"/>
    </row>
    <row r="9" spans="1:9" ht="20.100000000000001" customHeight="1" thickTop="1" x14ac:dyDescent="0.3">
      <c r="A9" s="104" t="s">
        <v>8</v>
      </c>
      <c r="B9" s="105"/>
      <c r="C9" s="105"/>
      <c r="D9" s="105"/>
      <c r="E9" s="105"/>
      <c r="F9" s="105"/>
      <c r="G9" s="105"/>
      <c r="H9" s="105"/>
      <c r="I9" s="106"/>
    </row>
    <row r="10" spans="1:9" ht="20.100000000000001" customHeight="1" x14ac:dyDescent="0.2">
      <c r="A10" s="66" t="s">
        <v>59</v>
      </c>
      <c r="B10" s="52"/>
      <c r="C10" s="52"/>
      <c r="D10" s="52"/>
      <c r="E10" s="52"/>
      <c r="F10" s="52"/>
      <c r="G10" s="52"/>
      <c r="H10" s="52"/>
      <c r="I10" s="67"/>
    </row>
    <row r="11" spans="1:9" ht="20.100000000000001" customHeight="1" x14ac:dyDescent="0.2">
      <c r="A11" s="92" t="s">
        <v>5</v>
      </c>
      <c r="B11" s="79"/>
      <c r="C11" s="79"/>
      <c r="D11" s="79"/>
      <c r="E11" s="79"/>
      <c r="F11" s="79"/>
      <c r="G11" s="79"/>
      <c r="H11" s="79"/>
      <c r="I11" s="93"/>
    </row>
    <row r="12" spans="1:9" ht="20.100000000000001" customHeight="1" x14ac:dyDescent="0.2">
      <c r="A12" s="94" t="s">
        <v>55</v>
      </c>
      <c r="B12" s="52"/>
      <c r="C12" s="52"/>
      <c r="D12" s="52"/>
      <c r="E12" s="52"/>
      <c r="F12" s="52"/>
      <c r="G12" s="52"/>
      <c r="H12" s="52"/>
      <c r="I12" s="67"/>
    </row>
    <row r="13" spans="1:9" ht="20.100000000000001" customHeight="1" x14ac:dyDescent="0.2">
      <c r="A13" s="78"/>
      <c r="B13" s="79"/>
      <c r="C13" s="79"/>
      <c r="D13" s="79"/>
      <c r="E13" s="79"/>
      <c r="F13" s="80"/>
      <c r="G13" s="71" t="s">
        <v>16</v>
      </c>
      <c r="H13" s="53"/>
      <c r="I13" s="7"/>
    </row>
    <row r="14" spans="1:9" ht="20.100000000000001" customHeight="1" x14ac:dyDescent="0.2">
      <c r="A14" s="78"/>
      <c r="B14" s="79"/>
      <c r="C14" s="79"/>
      <c r="D14" s="79"/>
      <c r="E14" s="79"/>
      <c r="F14" s="80"/>
      <c r="G14" s="71" t="s">
        <v>17</v>
      </c>
      <c r="H14" s="53"/>
      <c r="I14" s="7"/>
    </row>
    <row r="15" spans="1:9" ht="20.100000000000001" customHeight="1" thickBot="1" x14ac:dyDescent="0.25">
      <c r="A15" s="87"/>
      <c r="B15" s="88"/>
      <c r="C15" s="88"/>
      <c r="D15" s="88"/>
      <c r="E15" s="88"/>
      <c r="F15" s="89"/>
      <c r="G15" s="90" t="s">
        <v>18</v>
      </c>
      <c r="H15" s="91"/>
      <c r="I15" s="8">
        <f>SUM(I13,I14)</f>
        <v>0</v>
      </c>
    </row>
    <row r="16" spans="1:9" ht="20.100000000000001" customHeight="1" thickTop="1" x14ac:dyDescent="0.2">
      <c r="A16" s="63" t="s">
        <v>19</v>
      </c>
      <c r="B16" s="64"/>
      <c r="C16" s="64"/>
      <c r="D16" s="64"/>
      <c r="E16" s="64"/>
      <c r="F16" s="64"/>
      <c r="G16" s="64"/>
      <c r="H16" s="64"/>
      <c r="I16" s="72"/>
    </row>
    <row r="17" spans="1:9" ht="20.100000000000001" customHeight="1" x14ac:dyDescent="0.2">
      <c r="A17" s="37"/>
      <c r="B17" s="38" t="s">
        <v>52</v>
      </c>
      <c r="C17" s="39"/>
      <c r="D17" s="39"/>
      <c r="E17" s="39"/>
      <c r="F17" s="39"/>
      <c r="G17" s="39"/>
      <c r="H17" s="39"/>
      <c r="I17" s="40"/>
    </row>
    <row r="18" spans="1:9" ht="20.100000000000001" customHeight="1" x14ac:dyDescent="0.2">
      <c r="A18" s="66"/>
      <c r="B18" s="52"/>
      <c r="C18" s="52"/>
      <c r="D18" s="52"/>
      <c r="E18" s="52"/>
      <c r="F18" s="52"/>
      <c r="G18" s="52"/>
      <c r="H18" s="52"/>
      <c r="I18" s="67"/>
    </row>
    <row r="19" spans="1:9" ht="20.100000000000001" customHeight="1" thickBot="1" x14ac:dyDescent="0.25">
      <c r="A19" s="81"/>
      <c r="B19" s="82"/>
      <c r="C19" s="82"/>
      <c r="D19" s="82"/>
      <c r="E19" s="82"/>
      <c r="F19" s="82"/>
      <c r="G19" s="82"/>
      <c r="H19" s="82"/>
      <c r="I19" s="83"/>
    </row>
    <row r="20" spans="1:9" ht="20.100000000000001" customHeight="1" thickTop="1" x14ac:dyDescent="0.2">
      <c r="A20" s="10"/>
      <c r="B20" s="84" t="s">
        <v>20</v>
      </c>
      <c r="C20" s="85"/>
      <c r="D20" s="85"/>
      <c r="E20" s="85"/>
      <c r="F20" s="85"/>
      <c r="G20" s="85"/>
      <c r="H20" s="85"/>
      <c r="I20" s="86"/>
    </row>
    <row r="21" spans="1:9" ht="20.100000000000001" customHeight="1" x14ac:dyDescent="0.2">
      <c r="A21" s="66" t="s">
        <v>21</v>
      </c>
      <c r="B21" s="52"/>
      <c r="C21" s="52"/>
      <c r="D21" s="52"/>
      <c r="E21" s="52"/>
      <c r="F21" s="52"/>
      <c r="G21" s="52"/>
      <c r="H21" s="52"/>
      <c r="I21" s="67"/>
    </row>
    <row r="22" spans="1:9" ht="20.100000000000001" customHeight="1" x14ac:dyDescent="0.2">
      <c r="A22" s="11" t="s">
        <v>9</v>
      </c>
      <c r="B22" s="12"/>
      <c r="C22" s="46" t="s">
        <v>0</v>
      </c>
      <c r="D22" s="47"/>
      <c r="E22" s="48"/>
      <c r="F22" s="49"/>
      <c r="G22" s="13" t="s">
        <v>22</v>
      </c>
      <c r="H22" s="14">
        <f>SUM(I15)</f>
        <v>0</v>
      </c>
      <c r="I22" s="15"/>
    </row>
    <row r="23" spans="1:9" ht="20.100000000000001" customHeight="1" x14ac:dyDescent="0.2">
      <c r="A23" s="11" t="s">
        <v>9</v>
      </c>
      <c r="B23" s="12"/>
      <c r="C23" s="50" t="s">
        <v>0</v>
      </c>
      <c r="D23" s="51"/>
      <c r="E23" s="48">
        <v>0</v>
      </c>
      <c r="F23" s="49"/>
      <c r="G23" s="13" t="s">
        <v>22</v>
      </c>
      <c r="H23" s="14">
        <f>SUM(I15)</f>
        <v>0</v>
      </c>
      <c r="I23" s="15"/>
    </row>
    <row r="24" spans="1:9" ht="20.100000000000001" customHeight="1" x14ac:dyDescent="0.2">
      <c r="A24" s="78"/>
      <c r="B24" s="79"/>
      <c r="C24" s="79"/>
      <c r="D24" s="79"/>
      <c r="E24" s="79"/>
      <c r="F24" s="80"/>
      <c r="G24" s="71" t="s">
        <v>23</v>
      </c>
      <c r="H24" s="53"/>
      <c r="I24" s="7">
        <f>SUM(H22*E22)+(E23*H23)</f>
        <v>0</v>
      </c>
    </row>
    <row r="25" spans="1:9" ht="20.100000000000001" customHeight="1" thickBot="1" x14ac:dyDescent="0.25">
      <c r="A25" s="73" t="s">
        <v>24</v>
      </c>
      <c r="B25" s="74"/>
      <c r="C25" s="74"/>
      <c r="D25" s="74"/>
      <c r="E25" s="74"/>
      <c r="F25" s="74"/>
      <c r="G25" s="74"/>
      <c r="H25" s="74"/>
      <c r="I25" s="75"/>
    </row>
    <row r="26" spans="1:9" ht="20.100000000000001" customHeight="1" thickTop="1" x14ac:dyDescent="0.2">
      <c r="A26" s="63" t="s">
        <v>25</v>
      </c>
      <c r="B26" s="64"/>
      <c r="C26" s="64"/>
      <c r="D26" s="64"/>
      <c r="E26" s="64"/>
      <c r="F26" s="64"/>
      <c r="G26" s="64"/>
      <c r="H26" s="64"/>
      <c r="I26" s="72"/>
    </row>
    <row r="27" spans="1:9" ht="20.100000000000001" customHeight="1" x14ac:dyDescent="0.2">
      <c r="A27" s="11" t="s">
        <v>9</v>
      </c>
      <c r="B27" s="12"/>
      <c r="C27" s="76" t="s">
        <v>60</v>
      </c>
      <c r="D27" s="52"/>
      <c r="E27" s="52"/>
      <c r="F27" s="53"/>
      <c r="G27" s="77" t="s">
        <v>56</v>
      </c>
      <c r="H27" s="53"/>
      <c r="I27" s="15"/>
    </row>
    <row r="28" spans="1:9" ht="20.100000000000001" customHeight="1" x14ac:dyDescent="0.2">
      <c r="A28" s="11" t="s">
        <v>10</v>
      </c>
      <c r="B28" s="12"/>
      <c r="C28" s="77" t="s">
        <v>57</v>
      </c>
      <c r="D28" s="52"/>
      <c r="E28" s="52"/>
      <c r="F28" s="53"/>
      <c r="G28" s="76" t="s">
        <v>61</v>
      </c>
      <c r="H28" s="53"/>
      <c r="I28" s="15"/>
    </row>
    <row r="29" spans="1:9" ht="20.100000000000001" customHeight="1" x14ac:dyDescent="0.2">
      <c r="A29" s="9"/>
      <c r="B29" s="16" t="s">
        <v>4</v>
      </c>
      <c r="C29" s="17"/>
      <c r="D29" s="18" t="s">
        <v>26</v>
      </c>
      <c r="E29" s="35">
        <v>0.57499999999999996</v>
      </c>
      <c r="F29" s="19"/>
      <c r="G29" s="71" t="s">
        <v>27</v>
      </c>
      <c r="H29" s="53"/>
      <c r="I29" s="7">
        <f>SUM(C29*E29)</f>
        <v>0</v>
      </c>
    </row>
    <row r="30" spans="1:9" ht="20.100000000000001" customHeight="1" thickBot="1" x14ac:dyDescent="0.25">
      <c r="A30" s="60" t="s">
        <v>28</v>
      </c>
      <c r="B30" s="61"/>
      <c r="C30" s="61"/>
      <c r="D30" s="61"/>
      <c r="E30" s="61"/>
      <c r="F30" s="61"/>
      <c r="G30" s="61"/>
      <c r="H30" s="61"/>
      <c r="I30" s="62"/>
    </row>
    <row r="31" spans="1:9" ht="20.100000000000001" customHeight="1" thickTop="1" x14ac:dyDescent="0.2">
      <c r="A31" s="63" t="s">
        <v>29</v>
      </c>
      <c r="B31" s="64"/>
      <c r="C31" s="64"/>
      <c r="D31" s="64"/>
      <c r="E31" s="64"/>
      <c r="F31" s="64"/>
      <c r="G31" s="64"/>
      <c r="H31" s="64"/>
      <c r="I31" s="72"/>
    </row>
    <row r="32" spans="1:9" ht="20.100000000000001" customHeight="1" x14ac:dyDescent="0.2">
      <c r="A32" s="9"/>
      <c r="B32" s="1" t="s">
        <v>44</v>
      </c>
      <c r="C32" s="2" t="s">
        <v>2</v>
      </c>
      <c r="D32" s="54"/>
      <c r="E32" s="54"/>
      <c r="F32" s="54"/>
      <c r="G32" s="20" t="s">
        <v>3</v>
      </c>
      <c r="H32" s="21">
        <v>2</v>
      </c>
      <c r="I32" s="15"/>
    </row>
    <row r="33" spans="1:9" ht="20.100000000000001" customHeight="1" x14ac:dyDescent="0.2">
      <c r="A33" s="9"/>
      <c r="B33" s="25" t="s">
        <v>1</v>
      </c>
      <c r="C33" s="26">
        <v>66</v>
      </c>
      <c r="D33" s="22"/>
      <c r="E33" s="22"/>
      <c r="F33" s="19"/>
      <c r="G33" s="71" t="s">
        <v>30</v>
      </c>
      <c r="H33" s="53"/>
      <c r="I33" s="7">
        <f>SUM(H32*C33)</f>
        <v>132</v>
      </c>
    </row>
    <row r="34" spans="1:9" ht="20.100000000000001" customHeight="1" thickBot="1" x14ac:dyDescent="0.25">
      <c r="A34" s="60" t="s">
        <v>31</v>
      </c>
      <c r="B34" s="61"/>
      <c r="C34" s="61"/>
      <c r="D34" s="61"/>
      <c r="E34" s="61"/>
      <c r="F34" s="61"/>
      <c r="G34" s="61"/>
      <c r="H34" s="61"/>
      <c r="I34" s="62"/>
    </row>
    <row r="35" spans="1:9" ht="20.100000000000001" customHeight="1" thickTop="1" x14ac:dyDescent="0.2">
      <c r="A35" s="63" t="s">
        <v>32</v>
      </c>
      <c r="B35" s="64"/>
      <c r="C35" s="64"/>
      <c r="D35" s="64"/>
      <c r="E35" s="64"/>
      <c r="F35" s="64"/>
      <c r="G35" s="64"/>
      <c r="H35" s="64"/>
      <c r="I35" s="72"/>
    </row>
    <row r="36" spans="1:9" ht="20.100000000000001" customHeight="1" x14ac:dyDescent="0.2">
      <c r="A36" s="11" t="s">
        <v>9</v>
      </c>
      <c r="B36" s="12" t="s">
        <v>43</v>
      </c>
      <c r="C36" s="13" t="s">
        <v>33</v>
      </c>
      <c r="D36" s="52" t="s">
        <v>62</v>
      </c>
      <c r="E36" s="52"/>
      <c r="F36" s="52"/>
      <c r="G36" s="53"/>
      <c r="H36" s="23" t="s">
        <v>34</v>
      </c>
      <c r="I36" s="7">
        <v>100</v>
      </c>
    </row>
    <row r="37" spans="1:9" ht="20.100000000000001" customHeight="1" x14ac:dyDescent="0.2">
      <c r="A37" s="11" t="s">
        <v>10</v>
      </c>
      <c r="B37" s="12" t="s">
        <v>43</v>
      </c>
      <c r="C37" s="13" t="s">
        <v>33</v>
      </c>
      <c r="D37" s="52" t="s">
        <v>54</v>
      </c>
      <c r="E37" s="52"/>
      <c r="F37" s="52"/>
      <c r="G37" s="53"/>
      <c r="H37" s="23" t="s">
        <v>34</v>
      </c>
      <c r="I37" s="7">
        <v>0</v>
      </c>
    </row>
    <row r="38" spans="1:9" ht="20.100000000000001" customHeight="1" thickBot="1" x14ac:dyDescent="0.25">
      <c r="A38" s="60" t="s">
        <v>35</v>
      </c>
      <c r="B38" s="61"/>
      <c r="C38" s="61"/>
      <c r="D38" s="61"/>
      <c r="E38" s="61"/>
      <c r="F38" s="61"/>
      <c r="G38" s="61"/>
      <c r="H38" s="61"/>
      <c r="I38" s="62"/>
    </row>
    <row r="39" spans="1:9" ht="20.100000000000001" customHeight="1" thickTop="1" x14ac:dyDescent="0.2">
      <c r="A39" s="63" t="s">
        <v>36</v>
      </c>
      <c r="B39" s="64"/>
      <c r="C39" s="64"/>
      <c r="D39" s="64"/>
      <c r="E39" s="64"/>
      <c r="F39" s="64"/>
      <c r="G39" s="64"/>
      <c r="H39" s="65"/>
      <c r="I39" s="24">
        <f>SUM(I24,I29,I33,I36,I37)</f>
        <v>232</v>
      </c>
    </row>
    <row r="40" spans="1:9" ht="20.100000000000001" customHeight="1" x14ac:dyDescent="0.2">
      <c r="A40" s="66"/>
      <c r="B40" s="52"/>
      <c r="C40" s="52"/>
      <c r="D40" s="52"/>
      <c r="E40" s="52"/>
      <c r="F40" s="52"/>
      <c r="G40" s="52"/>
      <c r="H40" s="52"/>
      <c r="I40" s="67"/>
    </row>
    <row r="41" spans="1:9" ht="20.100000000000001" customHeight="1" x14ac:dyDescent="0.2">
      <c r="A41" s="55" t="s">
        <v>37</v>
      </c>
      <c r="B41" s="56"/>
      <c r="C41" s="56"/>
      <c r="D41" s="56"/>
      <c r="E41" s="57"/>
      <c r="F41" s="68" t="s">
        <v>38</v>
      </c>
      <c r="G41" s="69"/>
      <c r="H41" s="69"/>
      <c r="I41" s="70"/>
    </row>
    <row r="42" spans="1:9" ht="20.100000000000001" customHeight="1" x14ac:dyDescent="0.2">
      <c r="A42" s="55"/>
      <c r="B42" s="56"/>
      <c r="C42" s="57"/>
      <c r="D42" s="58" t="s">
        <v>39</v>
      </c>
      <c r="E42" s="57"/>
      <c r="F42" s="58" t="s">
        <v>40</v>
      </c>
      <c r="G42" s="56"/>
      <c r="H42" s="56"/>
      <c r="I42" s="59"/>
    </row>
    <row r="43" spans="1:9" ht="20.100000000000001" customHeight="1" x14ac:dyDescent="0.2">
      <c r="A43" s="55"/>
      <c r="B43" s="56"/>
      <c r="C43" s="57"/>
      <c r="D43" s="58" t="s">
        <v>39</v>
      </c>
      <c r="E43" s="57"/>
      <c r="F43" s="58" t="s">
        <v>41</v>
      </c>
      <c r="G43" s="56"/>
      <c r="H43" s="56"/>
      <c r="I43" s="59"/>
    </row>
    <row r="44" spans="1:9" ht="20.100000000000001" customHeight="1" thickBot="1" x14ac:dyDescent="0.25">
      <c r="A44" s="42"/>
      <c r="B44" s="43"/>
      <c r="C44" s="44"/>
      <c r="D44" s="45" t="s">
        <v>39</v>
      </c>
      <c r="E44" s="44"/>
      <c r="F44" s="45" t="s">
        <v>42</v>
      </c>
      <c r="G44" s="43"/>
      <c r="H44" s="44"/>
      <c r="I44" s="36">
        <f>SUM(I39-D65)</f>
        <v>232</v>
      </c>
    </row>
    <row r="45" spans="1:9" ht="20.100000000000001" customHeight="1" x14ac:dyDescent="0.2"/>
    <row r="46" spans="1:9" x14ac:dyDescent="0.2">
      <c r="B46" s="41" t="s">
        <v>53</v>
      </c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15">
      <c r="A58"/>
      <c r="B58"/>
      <c r="C58" s="27" t="s">
        <v>45</v>
      </c>
      <c r="D58" s="27" t="s">
        <v>46</v>
      </c>
      <c r="E58" s="27" t="s">
        <v>47</v>
      </c>
      <c r="F58" s="27" t="s">
        <v>48</v>
      </c>
      <c r="G58" s="27" t="s">
        <v>49</v>
      </c>
      <c r="H58"/>
      <c r="I58"/>
      <c r="J58"/>
      <c r="K58"/>
      <c r="L58"/>
    </row>
    <row r="59" spans="1:12" x14ac:dyDescent="0.15">
      <c r="A59"/>
      <c r="B59"/>
      <c r="C59" s="28"/>
      <c r="D59" s="29">
        <v>0.13</v>
      </c>
      <c r="E59" s="29">
        <v>5.7500000000000002E-2</v>
      </c>
      <c r="F59" s="29">
        <v>1.4500000000000001E-2</v>
      </c>
      <c r="G59" s="29">
        <v>6.2E-2</v>
      </c>
      <c r="H59"/>
      <c r="I59"/>
      <c r="J59"/>
      <c r="K59"/>
      <c r="L59"/>
    </row>
    <row r="60" spans="1:12" x14ac:dyDescent="0.15">
      <c r="A60"/>
      <c r="B60"/>
      <c r="C60" s="28"/>
      <c r="D60" s="29">
        <v>0.87</v>
      </c>
      <c r="E60" s="29">
        <v>0.9425</v>
      </c>
      <c r="F60" s="29">
        <v>0.98550000000000004</v>
      </c>
      <c r="G60" s="29">
        <v>0.93799999999999994</v>
      </c>
      <c r="H60"/>
      <c r="I60"/>
      <c r="J60"/>
      <c r="K60"/>
      <c r="L60"/>
    </row>
    <row r="61" spans="1:12" x14ac:dyDescent="0.15">
      <c r="A61"/>
      <c r="B61"/>
      <c r="C61" s="30">
        <f>SUM(I24)</f>
        <v>0</v>
      </c>
      <c r="D61" s="30">
        <f>SUM(C61*D60)</f>
        <v>0</v>
      </c>
      <c r="E61" s="30">
        <f>SUM(C61*E60)</f>
        <v>0</v>
      </c>
      <c r="F61" s="30">
        <f>SUM(C61*F60)</f>
        <v>0</v>
      </c>
      <c r="G61" s="30">
        <f>SUM(C61*G60)</f>
        <v>0</v>
      </c>
      <c r="H61"/>
      <c r="I61"/>
      <c r="J61"/>
      <c r="K61"/>
      <c r="L61"/>
    </row>
    <row r="62" spans="1:12" x14ac:dyDescent="0.15">
      <c r="A62"/>
      <c r="B62"/>
      <c r="C62" s="30"/>
      <c r="D62" s="30"/>
      <c r="E62" s="30"/>
      <c r="F62" s="30"/>
      <c r="G62" s="30"/>
      <c r="H62"/>
      <c r="I62"/>
      <c r="J62"/>
      <c r="K62"/>
      <c r="L62"/>
    </row>
    <row r="63" spans="1:12" x14ac:dyDescent="0.15">
      <c r="A63"/>
      <c r="B63"/>
      <c r="C63" s="31" t="s">
        <v>50</v>
      </c>
      <c r="D63" s="31">
        <f>SUM(C61-D61)</f>
        <v>0</v>
      </c>
      <c r="E63" s="31">
        <f>SUM(C61-E61)</f>
        <v>0</v>
      </c>
      <c r="F63" s="31">
        <f>SUM(C61-F61)</f>
        <v>0</v>
      </c>
      <c r="G63" s="31">
        <f>SUM(C61-G61)</f>
        <v>0</v>
      </c>
      <c r="H63"/>
      <c r="I63"/>
      <c r="J63"/>
      <c r="K63"/>
      <c r="L63"/>
    </row>
    <row r="64" spans="1:12" x14ac:dyDescent="0.2">
      <c r="A64"/>
      <c r="B64"/>
      <c r="C64" s="32"/>
      <c r="D64" s="32"/>
      <c r="E64" s="32"/>
      <c r="F64" s="32"/>
      <c r="G64" s="32"/>
      <c r="H64"/>
      <c r="I64"/>
      <c r="J64"/>
      <c r="K64"/>
      <c r="L64"/>
    </row>
    <row r="65" spans="1:12" x14ac:dyDescent="0.2">
      <c r="A65"/>
      <c r="B65" s="33" t="s">
        <v>51</v>
      </c>
      <c r="C65" s="32"/>
      <c r="D65" s="34">
        <f>SUM(D63:G63)</f>
        <v>0</v>
      </c>
      <c r="E65" s="32"/>
      <c r="F65" s="32"/>
      <c r="G65" s="32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</sheetData>
  <mergeCells count="61">
    <mergeCell ref="A3:I3"/>
    <mergeCell ref="A4:I4"/>
    <mergeCell ref="E6:I6"/>
    <mergeCell ref="B5:D5"/>
    <mergeCell ref="B6:D6"/>
    <mergeCell ref="E5:F5"/>
    <mergeCell ref="G5:H5"/>
    <mergeCell ref="E7:I7"/>
    <mergeCell ref="A8:D8"/>
    <mergeCell ref="E8:I8"/>
    <mergeCell ref="A9:I9"/>
    <mergeCell ref="B7:D7"/>
    <mergeCell ref="A10:I10"/>
    <mergeCell ref="A11:I11"/>
    <mergeCell ref="A12:I12"/>
    <mergeCell ref="A13:F13"/>
    <mergeCell ref="G13:H13"/>
    <mergeCell ref="A14:F14"/>
    <mergeCell ref="G14:H14"/>
    <mergeCell ref="A15:F15"/>
    <mergeCell ref="G15:H15"/>
    <mergeCell ref="A16:I16"/>
    <mergeCell ref="A24:F24"/>
    <mergeCell ref="G24:H24"/>
    <mergeCell ref="A18:I18"/>
    <mergeCell ref="A19:I19"/>
    <mergeCell ref="B20:I20"/>
    <mergeCell ref="A21:I21"/>
    <mergeCell ref="A25:I25"/>
    <mergeCell ref="A26:I26"/>
    <mergeCell ref="C27:F27"/>
    <mergeCell ref="G27:H27"/>
    <mergeCell ref="C28:F28"/>
    <mergeCell ref="G28:H28"/>
    <mergeCell ref="G33:H33"/>
    <mergeCell ref="A34:I34"/>
    <mergeCell ref="A35:I35"/>
    <mergeCell ref="G29:H29"/>
    <mergeCell ref="A30:I30"/>
    <mergeCell ref="A31:I31"/>
    <mergeCell ref="A38:I38"/>
    <mergeCell ref="A39:H39"/>
    <mergeCell ref="A40:I40"/>
    <mergeCell ref="A41:E41"/>
    <mergeCell ref="F41:I41"/>
    <mergeCell ref="A44:C44"/>
    <mergeCell ref="D44:E44"/>
    <mergeCell ref="F44:H44"/>
    <mergeCell ref="C22:D22"/>
    <mergeCell ref="E22:F22"/>
    <mergeCell ref="C23:D23"/>
    <mergeCell ref="E23:F23"/>
    <mergeCell ref="D36:G36"/>
    <mergeCell ref="D37:G37"/>
    <mergeCell ref="D32:F32"/>
    <mergeCell ref="A42:C42"/>
    <mergeCell ref="D42:E42"/>
    <mergeCell ref="F42:I42"/>
    <mergeCell ref="A43:C43"/>
    <mergeCell ref="D43:E43"/>
    <mergeCell ref="F43:I43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PANECK, JOSEPH J CTR USAF AMC 457 AS/MDAF</cp:lastModifiedBy>
  <cp:lastPrinted>2015-03-12T15:01:24Z</cp:lastPrinted>
  <dcterms:created xsi:type="dcterms:W3CDTF">2013-12-19T05:41:21Z</dcterms:created>
  <dcterms:modified xsi:type="dcterms:W3CDTF">2025-05-08T13:42:02Z</dcterms:modified>
</cp:coreProperties>
</file>